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<sst xmlns="http://schemas.openxmlformats.org/spreadsheetml/2006/main" count="354" uniqueCount="98">
  <si>
    <t>к Решению Совета депутатов</t>
  </si>
  <si>
    <t>Наименование</t>
  </si>
  <si>
    <t xml:space="preserve">Код </t>
  </si>
  <si>
    <t>раздел</t>
  </si>
  <si>
    <t>подраздел</t>
  </si>
  <si>
    <t xml:space="preserve">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</si>
  <si>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</si>
  <si>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</si>
  <si>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власти, субъектов Российской Федерации и органов местного самоуправления</t>
  </si>
  <si>
    <t>Глава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</si>
  <si>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</si>
  <si>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муниципального образования</t>
  </si>
  <si>
    <t>Центральный аппарат</t>
  </si>
  <si>
    <t>Расходы за счет средств местного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</si>
  <si>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</si>
  <si>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</si>
  <si>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</si>
  <si>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</si>
  <si>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 хозяйство</t>
  </si>
  <si>
    <t>Благоустройство</t>
  </si>
  <si>
    <t>Уличное освещение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</si>
  <si>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</si>
  <si>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</si>
  <si>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</si>
  <si>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</si>
  <si>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Физическая культура и спорт</t>
  </si>
  <si>
    <t>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</si>
  <si>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</si>
  <si>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Уплата налога на имущество организаций, земельного и транспортного налогов</t>
  </si>
  <si>
    <t>Физическая  культура</t>
  </si>
  <si>
    <t>Центры спортивной подготовки</t>
  </si>
  <si>
    <t>500</t>
  </si>
  <si>
    <t>00</t>
  </si>
  <si>
    <t>000</t>
  </si>
  <si>
    <t>01</t>
  </si>
  <si>
    <t>02</t>
  </si>
  <si>
    <t>0020300</t>
  </si>
  <si>
    <t>03</t>
  </si>
  <si>
    <t>5210600</t>
  </si>
  <si>
    <t>5210000</t>
  </si>
  <si>
    <t>0020477</t>
  </si>
  <si>
    <t>0020400</t>
  </si>
  <si>
    <t>0021100</t>
  </si>
  <si>
    <t>0020000</t>
  </si>
  <si>
    <t>0000000</t>
  </si>
  <si>
    <t>04</t>
  </si>
  <si>
    <t>0028900</t>
  </si>
  <si>
    <t>09</t>
  </si>
  <si>
    <t>05</t>
  </si>
  <si>
    <t>6000000</t>
  </si>
  <si>
    <t>6000100</t>
  </si>
  <si>
    <t>08</t>
  </si>
  <si>
    <t>4400000</t>
  </si>
  <si>
    <t>4409900</t>
  </si>
  <si>
    <t>4408900</t>
  </si>
  <si>
    <t>11</t>
  </si>
  <si>
    <t>4820000</t>
  </si>
  <si>
    <t>4829900</t>
  </si>
  <si>
    <t xml:space="preserve">Кропачевского городского поселения </t>
  </si>
  <si>
    <t xml:space="preserve">"О бюджете Кропачевского городского </t>
  </si>
  <si>
    <t>целевая статья</t>
  </si>
  <si>
    <t>вид расхода</t>
  </si>
  <si>
    <t xml:space="preserve">                                                                                                                                             (тыс. рублей)</t>
  </si>
  <si>
    <t>ведомство</t>
  </si>
  <si>
    <t>Администрация Кропачевского городского поселения Ашинского муниципального района Челябинской области</t>
  </si>
  <si>
    <t>4828900</t>
  </si>
  <si>
    <t xml:space="preserve">Ведомственная структура расходов  бюджета Кропачевского городского поселения  </t>
  </si>
  <si>
    <t>Приложение 7</t>
  </si>
  <si>
    <t>Сумма 2015г.</t>
  </si>
  <si>
    <t>07</t>
  </si>
  <si>
    <t>0200000</t>
  </si>
  <si>
    <t>Обеспечение проведения выборов и референдумов</t>
  </si>
  <si>
    <t>Проведение выборов и рефендумов</t>
  </si>
  <si>
    <t>Национальная экономика</t>
  </si>
  <si>
    <t>Дорожное хозяйство (дорожные фонды)</t>
  </si>
  <si>
    <t>поселения на 2014 год и на плановый период 2015 и 2016 годов"</t>
  </si>
  <si>
    <t xml:space="preserve"> на плановый период 2015 и 2016 годов</t>
  </si>
  <si>
    <t>Сумма 2016г.</t>
  </si>
  <si>
    <t xml:space="preserve">Дорожное хозяйство </t>
  </si>
  <si>
    <t>3150000</t>
  </si>
  <si>
    <t>3150600</t>
  </si>
  <si>
    <t>Содержание и ремонт автомобильных дорог общего пользования местного значения</t>
  </si>
  <si>
    <t>13</t>
  </si>
  <si>
    <t>0900200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</si>
  <si>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</si>
  <si>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</si>
  <si>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</si>
  <si>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</si>
  <si>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</si>
  <si>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100</t>
  </si>
  <si>
    <t>800</t>
  </si>
  <si>
    <t>Закупка товаров, работ и услуг для государственных (муниципальных) нужд</t>
  </si>
  <si>
    <t>0010000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</si>
  <si>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</si>
  <si>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0015118</t>
  </si>
  <si>
    <t>Руководство и управление в сфере установленных функций</t>
  </si>
  <si>
    <t>Иные бюджетные ассигнования</t>
  </si>
  <si>
    <t>от 13 декабря  2013г. №50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</si>
</sst>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horizontal="right" vertical="top" wrapText="1"/>
    </xf>
    <xf numFmtId="0" fontId="39" fillId="0" borderId="12" xfId="0" applyFont="1" applyBorder="1" applyAlignment="1">
      <alignment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top" wrapText="1"/>
    </xf>
    <xf numFmtId="49" fontId="38" fillId="0" borderId="13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9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/>
    </xf>
    <xf numFmtId="49" fontId="39" fillId="0" borderId="12" xfId="0" applyNumberFormat="1" applyFont="1" applyBorder="1" applyAlignment="1">
      <alignment horizontal="center" vertical="top"/>
    </xf>
    <xf numFmtId="49" fontId="38" fillId="0" borderId="12" xfId="0" applyNumberFormat="1" applyFont="1" applyBorder="1" applyAlignment="1">
      <alignment horizontal="center" vertical="top"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 horizontal="right" vertical="top"/>
    </xf>
    <xf numFmtId="0" fontId="38" fillId="0" borderId="12" xfId="0" applyFont="1" applyBorder="1" applyAlignment="1">
      <alignment horizontal="right" vertical="top"/>
    </xf>
    <xf numFmtId="0" fontId="38" fillId="0" borderId="11" xfId="0" applyFont="1" applyBorder="1" applyAlignment="1">
      <alignment vertical="top" wrapText="1"/>
    </xf>
    <xf numFmtId="0" fontId="40" fillId="0" borderId="12" xfId="0" applyFont="1" applyBorder="1" applyAlignment="1">
      <alignment wrapText="1"/>
    </xf>
    <xf numFmtId="0" fontId="38" fillId="0" borderId="11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49" fontId="38" fillId="33" borderId="12" xfId="0" applyNumberFormat="1" applyFont="1" applyFill="1" applyBorder="1" applyAlignment="1">
      <alignment horizontal="center" vertical="top" wrapText="1"/>
    </xf>
    <xf numFmtId="3" fontId="38" fillId="0" borderId="11" xfId="0" applyNumberFormat="1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38" fillId="0" borderId="15" xfId="0" applyFont="1" applyBorder="1" applyAlignment="1">
      <alignment horizontal="center" vertical="top" textRotation="90" wrapText="1"/>
    </xf>
    <xf numFmtId="0" fontId="0" fillId="0" borderId="10" xfId="0" applyBorder="1" applyAlignment="1">
      <alignment vertical="top" textRotation="90" wrapText="1"/>
    </xf>
    <xf numFmtId="0" fontId="0" fillId="0" borderId="11" xfId="0" applyBorder="1" applyAlignment="1">
      <alignment vertical="top" textRotation="90" wrapText="1"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38" fillId="0" borderId="15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8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8" fillId="0" borderId="15" xfId="0" applyFont="1" applyBorder="1" applyAlignment="1">
      <alignment horizontal="left" vertical="top" textRotation="90" wrapText="1" readingOrder="2"/>
    </xf>
    <xf numFmtId="0" fontId="38" fillId="0" borderId="10" xfId="0" applyFont="1" applyBorder="1" applyAlignment="1">
      <alignment horizontal="left" vertical="top" textRotation="90" wrapText="1" readingOrder="2"/>
    </xf>
    <xf numFmtId="0" fontId="38" fillId="0" borderId="11" xfId="0" applyFont="1" applyBorder="1" applyAlignment="1">
      <alignment horizontal="left" vertical="top" textRotation="90" wrapText="1" readingOrder="2"/>
    </xf>
    <xf numFmtId="0" fontId="38" fillId="0" borderId="10" xfId="0" applyFont="1" applyBorder="1" applyAlignment="1">
      <alignment horizontal="center" vertical="top" textRotation="90" wrapText="1"/>
    </xf>
    <xf numFmtId="0" fontId="38" fillId="0" borderId="11" xfId="0" applyFont="1" applyBorder="1" applyAlignment="1">
      <alignment horizontal="center" vertical="top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8"/>
  <sheetViews>
    <sheetView tabSelected="1" zoomScalePageLayoutView="0" workbookViewId="0" topLeftCell="A3">
      <selection activeCell="M17" sqref="M17"/>
    </sheetView>
  </sheetViews>
  <sheetFormatPr defaultColWidth="9.140625" defaultRowHeight="15"/>
  <cols>
    <col min="1" max="1" width="26.8515625" style="0" customWidth="1"/>
    <col min="2" max="2" width="6.421875" style="0" customWidth="1"/>
    <col min="3" max="3" width="6.8515625" style="0" customWidth="1"/>
    <col min="4" max="4" width="7.140625" style="0" customWidth="1"/>
    <col min="6" max="6" width="6.421875" style="0" customWidth="1"/>
    <col min="7" max="7" width="10.8515625" style="0" customWidth="1"/>
    <col min="8" max="8" width="10.140625" style="0" customWidth="1"/>
  </cols>
  <sheetData>
    <row r="1" ht="15" hidden="1"/>
    <row r="2" ht="15" hidden="1"/>
    <row r="3" spans="1:8" ht="15">
      <c r="A3" s="40" t="s">
        <v>67</v>
      </c>
      <c r="B3" s="40"/>
      <c r="C3" s="41"/>
      <c r="D3" s="41"/>
      <c r="E3" s="41"/>
      <c r="F3" s="41"/>
      <c r="G3" s="41"/>
      <c r="H3" s="36"/>
    </row>
    <row r="4" spans="1:8" ht="15">
      <c r="A4" s="40" t="s">
        <v>0</v>
      </c>
      <c r="B4" s="40"/>
      <c r="C4" s="41"/>
      <c r="D4" s="41"/>
      <c r="E4" s="41"/>
      <c r="F4" s="41"/>
      <c r="G4" s="41"/>
      <c r="H4" s="36"/>
    </row>
    <row r="5" spans="1:8" ht="15">
      <c r="A5" s="40" t="s">
        <v>58</v>
      </c>
      <c r="B5" s="40"/>
      <c r="C5" s="41"/>
      <c r="D5" s="41"/>
      <c r="E5" s="41"/>
      <c r="F5" s="41"/>
      <c r="G5" s="41"/>
      <c r="H5" s="36"/>
    </row>
    <row r="6" spans="1:8" ht="15">
      <c r="A6" s="40" t="s">
        <v>59</v>
      </c>
      <c r="B6" s="40"/>
      <c r="C6" s="41"/>
      <c r="D6" s="41"/>
      <c r="E6" s="41"/>
      <c r="F6" s="41"/>
      <c r="G6" s="41"/>
      <c r="H6" s="36"/>
    </row>
    <row r="7" spans="1:8" ht="15">
      <c r="A7" s="40" t="s">
        <v>75</v>
      </c>
      <c r="B7" s="40"/>
      <c r="C7" s="41"/>
      <c r="D7" s="41"/>
      <c r="E7" s="41"/>
      <c r="F7" s="41"/>
      <c r="G7" s="41"/>
      <c r="H7" s="36"/>
    </row>
    <row r="8" spans="1:8" ht="15">
      <c r="A8" s="40" t="s">
        <v>97</v>
      </c>
      <c r="B8" s="40"/>
      <c r="C8" s="42"/>
      <c r="D8" s="42"/>
      <c r="E8" s="42"/>
      <c r="F8" s="42"/>
      <c r="G8" s="42"/>
      <c r="H8" s="36"/>
    </row>
    <row r="9" spans="1:7" ht="15">
      <c r="A9" s="40"/>
      <c r="B9" s="40"/>
      <c r="C9" s="41"/>
      <c r="D9" s="41"/>
      <c r="E9" s="41"/>
      <c r="F9" s="41"/>
      <c r="G9" s="41"/>
    </row>
    <row r="10" spans="1:8" ht="15">
      <c r="A10" s="34" t="s">
        <v>66</v>
      </c>
      <c r="B10" s="34"/>
      <c r="C10" s="35"/>
      <c r="D10" s="35"/>
      <c r="E10" s="35"/>
      <c r="F10" s="35"/>
      <c r="G10" s="35"/>
      <c r="H10" s="36"/>
    </row>
    <row r="11" spans="1:7" ht="15">
      <c r="A11" s="34" t="s">
        <v>76</v>
      </c>
      <c r="B11" s="34"/>
      <c r="C11" s="41"/>
      <c r="D11" s="41"/>
      <c r="E11" s="41"/>
      <c r="F11" s="41"/>
      <c r="G11" s="41"/>
    </row>
    <row r="12" spans="1:7" ht="15.75" thickBot="1">
      <c r="A12" s="46" t="s">
        <v>62</v>
      </c>
      <c r="B12" s="46"/>
      <c r="C12" s="47"/>
      <c r="D12" s="47"/>
      <c r="E12" s="47"/>
      <c r="F12" s="47"/>
      <c r="G12" s="48"/>
    </row>
    <row r="13" spans="1:8" ht="15.75" thickBot="1">
      <c r="A13" s="13"/>
      <c r="B13" s="49" t="s">
        <v>2</v>
      </c>
      <c r="C13" s="50"/>
      <c r="D13" s="50"/>
      <c r="E13" s="50"/>
      <c r="F13" s="51"/>
      <c r="G13" s="55" t="s">
        <v>68</v>
      </c>
      <c r="H13" s="43" t="s">
        <v>77</v>
      </c>
    </row>
    <row r="14" spans="1:8" ht="15.75" thickBot="1">
      <c r="A14" s="1" t="s">
        <v>1</v>
      </c>
      <c r="B14" s="52"/>
      <c r="C14" s="53"/>
      <c r="D14" s="53"/>
      <c r="E14" s="53"/>
      <c r="F14" s="54"/>
      <c r="G14" s="56"/>
      <c r="H14" s="44"/>
    </row>
    <row r="15" spans="1:8" ht="15.75" thickBot="1">
      <c r="A15" s="14"/>
      <c r="B15" s="52"/>
      <c r="C15" s="53"/>
      <c r="D15" s="53"/>
      <c r="E15" s="53"/>
      <c r="F15" s="54"/>
      <c r="G15" s="56"/>
      <c r="H15" s="44"/>
    </row>
    <row r="16" spans="1:8" ht="15.75" thickBot="1">
      <c r="A16" s="14"/>
      <c r="B16" s="57" t="s">
        <v>63</v>
      </c>
      <c r="C16" s="37" t="s">
        <v>3</v>
      </c>
      <c r="D16" s="37" t="s">
        <v>4</v>
      </c>
      <c r="E16" s="37" t="s">
        <v>60</v>
      </c>
      <c r="F16" s="37" t="s">
        <v>61</v>
      </c>
      <c r="G16" s="56"/>
      <c r="H16" s="44"/>
    </row>
    <row r="17" spans="1:8" ht="15.75" thickBot="1">
      <c r="A17" s="14"/>
      <c r="B17" s="58"/>
      <c r="C17" s="60"/>
      <c r="D17" s="60"/>
      <c r="E17" s="38"/>
      <c r="F17" s="38"/>
      <c r="G17" s="56"/>
      <c r="H17" s="44"/>
    </row>
    <row r="18" spans="1:8" ht="15.75" thickBot="1">
      <c r="A18" s="14"/>
      <c r="B18" s="58"/>
      <c r="C18" s="60"/>
      <c r="D18" s="60"/>
      <c r="E18" s="38"/>
      <c r="F18" s="38"/>
      <c r="G18" s="56"/>
      <c r="H18" s="44"/>
    </row>
    <row r="19" spans="1:8" ht="15.75" thickBot="1">
      <c r="A19" s="14"/>
      <c r="B19" s="58"/>
      <c r="C19" s="60"/>
      <c r="D19" s="60"/>
      <c r="E19" s="38"/>
      <c r="F19" s="38"/>
      <c r="G19" s="56"/>
      <c r="H19" s="44"/>
    </row>
    <row r="20" spans="1:8" ht="15.75" thickBot="1">
      <c r="A20" s="15"/>
      <c r="B20" s="59"/>
      <c r="C20" s="61"/>
      <c r="D20" s="61"/>
      <c r="E20" s="39"/>
      <c r="F20" s="39"/>
      <c r="G20" s="56"/>
      <c r="H20" s="45"/>
    </row>
    <row r="21" spans="1:8" ht="15.75" thickBot="1">
      <c r="A21" s="5" t="s">
        <v>5</v>
      </c>
      <c r="B21" s="5"/>
      <c r="C21" s="9"/>
      <c r="D21" s="10"/>
      <c r="E21" s="10"/>
      <c r="F21" s="10"/>
      <c r="G21" s="16">
        <f>SUM(G22+G85)</f>
        <v>11359.699999999999</v>
      </c>
      <c r="H21" s="18">
        <f>SUM(H22)</f>
        <v>11297.9</v>
      </c>
    </row>
    <row r="22" spans="1:8" ht="42.75" thickBot="1">
      <c r="A22" s="2" t="s">
        <v>64</v>
      </c>
      <c r="B22" s="2">
        <v>557</v>
      </c>
      <c r="C22" s="9" t="s">
        <v>32</v>
      </c>
      <c r="D22" s="10" t="s">
        <v>32</v>
      </c>
      <c r="E22" s="10" t="s">
        <v>44</v>
      </c>
      <c r="F22" s="10" t="s">
        <v>33</v>
      </c>
      <c r="G22" s="16">
        <f>SUM(G23+G53+G59+G64+G69+G77)</f>
        <v>11169.699999999999</v>
      </c>
      <c r="H22" s="18">
        <f>SUM(H23+H53+H59+H64+H69+H77)</f>
        <v>11297.9</v>
      </c>
    </row>
    <row r="23" spans="1:8" ht="15.75" thickBot="1">
      <c r="A23" s="2" t="s">
        <v>6</v>
      </c>
      <c r="B23" s="2"/>
      <c r="C23" s="11" t="s">
        <v>34</v>
      </c>
      <c r="D23" s="6" t="s">
        <v>32</v>
      </c>
      <c r="E23" s="6" t="s">
        <v>44</v>
      </c>
      <c r="F23" s="6" t="s">
        <v>33</v>
      </c>
      <c r="G23" s="16">
        <f>SUM(G24+G28+G38+G49)</f>
        <v>4478.4</v>
      </c>
      <c r="H23" s="18">
        <f>SUM(H24+H28+H38+H49)</f>
        <v>4029.3</v>
      </c>
    </row>
    <row r="24" spans="1:8" ht="45.75" thickBot="1">
      <c r="A24" s="3" t="s">
        <v>7</v>
      </c>
      <c r="B24" s="3"/>
      <c r="C24" s="12" t="s">
        <v>34</v>
      </c>
      <c r="D24" s="8" t="s">
        <v>35</v>
      </c>
      <c r="E24" s="8" t="s">
        <v>44</v>
      </c>
      <c r="F24" s="8" t="s">
        <v>33</v>
      </c>
      <c r="G24" s="4">
        <f>SUM(G25)</f>
        <v>572.4</v>
      </c>
      <c r="H24" s="17">
        <f>SUM(H25)</f>
        <v>572.4</v>
      </c>
    </row>
    <row r="25" spans="1:8" ht="57" thickBot="1">
      <c r="A25" s="3" t="s">
        <v>8</v>
      </c>
      <c r="B25" s="3"/>
      <c r="C25" s="12" t="s">
        <v>34</v>
      </c>
      <c r="D25" s="8" t="s">
        <v>35</v>
      </c>
      <c r="E25" s="8" t="s">
        <v>43</v>
      </c>
      <c r="F25" s="8" t="s">
        <v>33</v>
      </c>
      <c r="G25" s="4">
        <f>SUM(G26)</f>
        <v>572.4</v>
      </c>
      <c r="H25" s="17">
        <f>SUM(H26)</f>
        <v>572.4</v>
      </c>
    </row>
    <row r="26" spans="1:8" ht="15.75" thickBot="1">
      <c r="A26" s="3" t="s">
        <v>9</v>
      </c>
      <c r="B26" s="3"/>
      <c r="C26" s="12" t="s">
        <v>34</v>
      </c>
      <c r="D26" s="8" t="s">
        <v>35</v>
      </c>
      <c r="E26" s="8" t="s">
        <v>36</v>
      </c>
      <c r="F26" s="7" t="s">
        <v>33</v>
      </c>
      <c r="G26" s="4">
        <v>572.4</v>
      </c>
      <c r="H26" s="17">
        <v>572.4</v>
      </c>
    </row>
    <row r="27" spans="1:8" ht="82.5" customHeight="1" thickBot="1">
      <c r="A27" s="31" t="s">
        <v>93</v>
      </c>
      <c r="B27" s="3"/>
      <c r="C27" s="12" t="s">
        <v>34</v>
      </c>
      <c r="D27" s="8" t="s">
        <v>35</v>
      </c>
      <c r="E27" s="8" t="s">
        <v>36</v>
      </c>
      <c r="F27" s="8" t="s">
        <v>89</v>
      </c>
      <c r="G27" s="4">
        <v>572.4</v>
      </c>
      <c r="H27" s="17">
        <v>572.4</v>
      </c>
    </row>
    <row r="28" spans="1:8" ht="59.25" customHeight="1" thickBot="1">
      <c r="A28" s="3" t="s">
        <v>10</v>
      </c>
      <c r="B28" s="3"/>
      <c r="C28" s="12" t="s">
        <v>34</v>
      </c>
      <c r="D28" s="8" t="s">
        <v>37</v>
      </c>
      <c r="E28" s="8" t="s">
        <v>44</v>
      </c>
      <c r="F28" s="8" t="s">
        <v>33</v>
      </c>
      <c r="G28" s="4">
        <f>SUM(G29+G35)</f>
        <v>588.9</v>
      </c>
      <c r="H28" s="17">
        <f>SUM(H29+H35)</f>
        <v>578.9</v>
      </c>
    </row>
    <row r="29" spans="1:8" ht="57" thickBot="1">
      <c r="A29" s="3" t="s">
        <v>8</v>
      </c>
      <c r="B29" s="3"/>
      <c r="C29" s="12" t="s">
        <v>34</v>
      </c>
      <c r="D29" s="8" t="s">
        <v>37</v>
      </c>
      <c r="E29" s="8" t="s">
        <v>43</v>
      </c>
      <c r="F29" s="8" t="s">
        <v>33</v>
      </c>
      <c r="G29" s="4">
        <f>SUM(G30+G32)</f>
        <v>578.9</v>
      </c>
      <c r="H29" s="17">
        <f>SUM(H30+H32)</f>
        <v>568.9</v>
      </c>
    </row>
    <row r="30" spans="1:8" ht="24" customHeight="1" thickBot="1">
      <c r="A30" s="3" t="s">
        <v>11</v>
      </c>
      <c r="B30" s="3"/>
      <c r="C30" s="12" t="s">
        <v>34</v>
      </c>
      <c r="D30" s="8" t="s">
        <v>37</v>
      </c>
      <c r="E30" s="8" t="s">
        <v>42</v>
      </c>
      <c r="F30" s="8" t="s">
        <v>33</v>
      </c>
      <c r="G30" s="4">
        <f>SUM(G31)</f>
        <v>356.9</v>
      </c>
      <c r="H30" s="17">
        <f>SUM(H31)</f>
        <v>356.9</v>
      </c>
    </row>
    <row r="31" spans="1:8" ht="83.25" customHeight="1" thickBot="1">
      <c r="A31" s="31" t="s">
        <v>93</v>
      </c>
      <c r="B31" s="3"/>
      <c r="C31" s="12" t="s">
        <v>34</v>
      </c>
      <c r="D31" s="8" t="s">
        <v>37</v>
      </c>
      <c r="E31" s="8" t="s">
        <v>42</v>
      </c>
      <c r="F31" s="8" t="s">
        <v>89</v>
      </c>
      <c r="G31" s="4">
        <v>356.9</v>
      </c>
      <c r="H31" s="17">
        <v>356.9</v>
      </c>
    </row>
    <row r="32" spans="1:8" ht="15.75" thickBot="1">
      <c r="A32" s="3" t="s">
        <v>12</v>
      </c>
      <c r="B32" s="3"/>
      <c r="C32" s="12" t="s">
        <v>34</v>
      </c>
      <c r="D32" s="8" t="s">
        <v>37</v>
      </c>
      <c r="E32" s="8" t="s">
        <v>41</v>
      </c>
      <c r="F32" s="8" t="s">
        <v>33</v>
      </c>
      <c r="G32" s="4">
        <f>SUM(G33)</f>
        <v>222</v>
      </c>
      <c r="H32" s="17">
        <f>SUM(H33)</f>
        <v>212</v>
      </c>
    </row>
    <row r="33" spans="1:8" ht="23.25" thickBot="1">
      <c r="A33" s="3" t="s">
        <v>13</v>
      </c>
      <c r="B33" s="3"/>
      <c r="C33" s="12" t="s">
        <v>34</v>
      </c>
      <c r="D33" s="8" t="s">
        <v>37</v>
      </c>
      <c r="E33" s="8" t="s">
        <v>40</v>
      </c>
      <c r="F33" s="8" t="s">
        <v>33</v>
      </c>
      <c r="G33" s="4">
        <v>222</v>
      </c>
      <c r="H33" s="17">
        <v>212</v>
      </c>
    </row>
    <row r="34" spans="1:8" ht="34.5" thickBot="1">
      <c r="A34" s="31" t="s">
        <v>91</v>
      </c>
      <c r="B34" s="3"/>
      <c r="C34" s="12" t="s">
        <v>34</v>
      </c>
      <c r="D34" s="8" t="s">
        <v>37</v>
      </c>
      <c r="E34" s="8" t="s">
        <v>40</v>
      </c>
      <c r="F34" s="8" t="s">
        <v>88</v>
      </c>
      <c r="G34" s="4">
        <v>222</v>
      </c>
      <c r="H34" s="17">
        <v>212</v>
      </c>
    </row>
    <row r="35" spans="1:8" ht="15.75" thickBot="1">
      <c r="A35" s="3" t="s">
        <v>26</v>
      </c>
      <c r="B35" s="3"/>
      <c r="C35" s="12" t="s">
        <v>34</v>
      </c>
      <c r="D35" s="8" t="s">
        <v>37</v>
      </c>
      <c r="E35" s="8" t="s">
        <v>39</v>
      </c>
      <c r="F35" s="8" t="s">
        <v>33</v>
      </c>
      <c r="G35" s="4">
        <f>SUM(G36)</f>
        <v>10</v>
      </c>
      <c r="H35" s="17">
        <f>SUM(H36)</f>
        <v>10</v>
      </c>
    </row>
    <row r="36" spans="1:8" ht="68.25" thickBot="1">
      <c r="A36" s="3" t="s">
        <v>27</v>
      </c>
      <c r="B36" s="3"/>
      <c r="C36" s="12" t="s">
        <v>34</v>
      </c>
      <c r="D36" s="8" t="s">
        <v>37</v>
      </c>
      <c r="E36" s="8" t="s">
        <v>38</v>
      </c>
      <c r="F36" s="8" t="s">
        <v>33</v>
      </c>
      <c r="G36" s="4">
        <f>SUM(G37)</f>
        <v>10</v>
      </c>
      <c r="H36" s="17">
        <v>10</v>
      </c>
    </row>
    <row r="37" spans="1:8" ht="15.75" thickBot="1">
      <c r="A37" s="22" t="s">
        <v>26</v>
      </c>
      <c r="B37" s="3"/>
      <c r="C37" s="12" t="s">
        <v>34</v>
      </c>
      <c r="D37" s="8" t="s">
        <v>37</v>
      </c>
      <c r="E37" s="8" t="s">
        <v>38</v>
      </c>
      <c r="F37" s="8" t="s">
        <v>31</v>
      </c>
      <c r="G37" s="4">
        <v>10</v>
      </c>
      <c r="H37" s="17">
        <v>10</v>
      </c>
    </row>
    <row r="38" spans="1:8" ht="68.25" thickBot="1">
      <c r="A38" s="3" t="s">
        <v>14</v>
      </c>
      <c r="B38" s="3"/>
      <c r="C38" s="12" t="s">
        <v>34</v>
      </c>
      <c r="D38" s="8" t="s">
        <v>45</v>
      </c>
      <c r="E38" s="8" t="s">
        <v>44</v>
      </c>
      <c r="F38" s="8" t="s">
        <v>33</v>
      </c>
      <c r="G38" s="4">
        <f>SUM(G39+G46)</f>
        <v>3287.1</v>
      </c>
      <c r="H38" s="17">
        <f>SUM(H39+H46)</f>
        <v>2868</v>
      </c>
    </row>
    <row r="39" spans="1:8" ht="57" thickBot="1">
      <c r="A39" s="3" t="s">
        <v>8</v>
      </c>
      <c r="B39" s="3"/>
      <c r="C39" s="12" t="s">
        <v>34</v>
      </c>
      <c r="D39" s="8" t="s">
        <v>45</v>
      </c>
      <c r="E39" s="8" t="s">
        <v>43</v>
      </c>
      <c r="F39" s="8" t="s">
        <v>33</v>
      </c>
      <c r="G39" s="4">
        <f>SUM(G40+G44)</f>
        <v>3170.7</v>
      </c>
      <c r="H39" s="17">
        <f>SUM(H40+H44)</f>
        <v>2751.6</v>
      </c>
    </row>
    <row r="40" spans="1:8" ht="15.75" thickBot="1">
      <c r="A40" s="3" t="s">
        <v>12</v>
      </c>
      <c r="B40" s="3"/>
      <c r="C40" s="12" t="s">
        <v>34</v>
      </c>
      <c r="D40" s="8" t="s">
        <v>45</v>
      </c>
      <c r="E40" s="8" t="s">
        <v>41</v>
      </c>
      <c r="F40" s="8" t="s">
        <v>33</v>
      </c>
      <c r="G40" s="4">
        <f>SUM(G41)</f>
        <v>3070.7</v>
      </c>
      <c r="H40" s="17">
        <f>SUM(H41)</f>
        <v>2651.6</v>
      </c>
    </row>
    <row r="41" spans="1:8" ht="23.25" thickBot="1">
      <c r="A41" s="3" t="s">
        <v>13</v>
      </c>
      <c r="B41" s="3"/>
      <c r="C41" s="12" t="s">
        <v>34</v>
      </c>
      <c r="D41" s="8" t="s">
        <v>45</v>
      </c>
      <c r="E41" s="8" t="s">
        <v>40</v>
      </c>
      <c r="F41" s="8" t="s">
        <v>33</v>
      </c>
      <c r="G41" s="4">
        <f>SUM(G42:G43)</f>
        <v>3070.7</v>
      </c>
      <c r="H41" s="17">
        <f>SUM(H42:H43)</f>
        <v>2651.6</v>
      </c>
    </row>
    <row r="42" spans="1:8" ht="82.5" customHeight="1" thickBot="1">
      <c r="A42" s="31" t="s">
        <v>93</v>
      </c>
      <c r="B42" s="31"/>
      <c r="C42" s="12" t="s">
        <v>34</v>
      </c>
      <c r="D42" s="8" t="s">
        <v>45</v>
      </c>
      <c r="E42" s="8" t="s">
        <v>40</v>
      </c>
      <c r="F42" s="8" t="s">
        <v>89</v>
      </c>
      <c r="G42" s="4">
        <v>2437.2</v>
      </c>
      <c r="H42" s="17">
        <v>2437.2</v>
      </c>
    </row>
    <row r="43" spans="1:8" ht="34.5" thickBot="1">
      <c r="A43" s="31" t="s">
        <v>91</v>
      </c>
      <c r="B43" s="3"/>
      <c r="C43" s="12" t="s">
        <v>34</v>
      </c>
      <c r="D43" s="8" t="s">
        <v>45</v>
      </c>
      <c r="E43" s="8" t="s">
        <v>40</v>
      </c>
      <c r="F43" s="8" t="s">
        <v>88</v>
      </c>
      <c r="G43" s="4">
        <v>633.5</v>
      </c>
      <c r="H43" s="17">
        <v>214.4</v>
      </c>
    </row>
    <row r="44" spans="1:8" ht="34.5" thickBot="1">
      <c r="A44" s="3" t="s">
        <v>28</v>
      </c>
      <c r="B44" s="3"/>
      <c r="C44" s="12" t="s">
        <v>34</v>
      </c>
      <c r="D44" s="8" t="s">
        <v>45</v>
      </c>
      <c r="E44" s="8" t="s">
        <v>46</v>
      </c>
      <c r="F44" s="8" t="s">
        <v>33</v>
      </c>
      <c r="G44" s="4">
        <f>SUM(G45)</f>
        <v>100</v>
      </c>
      <c r="H44" s="17">
        <f>SUM(H45)</f>
        <v>100</v>
      </c>
    </row>
    <row r="45" spans="1:8" ht="15.75" thickBot="1">
      <c r="A45" s="22" t="s">
        <v>96</v>
      </c>
      <c r="B45" s="3"/>
      <c r="C45" s="12" t="s">
        <v>34</v>
      </c>
      <c r="D45" s="8" t="s">
        <v>45</v>
      </c>
      <c r="E45" s="8" t="s">
        <v>46</v>
      </c>
      <c r="F45" s="8" t="s">
        <v>90</v>
      </c>
      <c r="G45" s="4">
        <v>100</v>
      </c>
      <c r="H45" s="17">
        <v>100</v>
      </c>
    </row>
    <row r="46" spans="1:8" ht="15.75" thickBot="1">
      <c r="A46" s="3" t="s">
        <v>26</v>
      </c>
      <c r="B46" s="3"/>
      <c r="C46" s="12" t="s">
        <v>34</v>
      </c>
      <c r="D46" s="8" t="s">
        <v>45</v>
      </c>
      <c r="E46" s="8" t="s">
        <v>39</v>
      </c>
      <c r="F46" s="8" t="s">
        <v>33</v>
      </c>
      <c r="G46" s="4">
        <f>SUM(G47)</f>
        <v>116.4</v>
      </c>
      <c r="H46" s="17">
        <f>SUM(H47)</f>
        <v>116.4</v>
      </c>
    </row>
    <row r="47" spans="1:8" ht="68.25" thickBot="1">
      <c r="A47" s="3" t="s">
        <v>27</v>
      </c>
      <c r="B47" s="3"/>
      <c r="C47" s="12" t="s">
        <v>34</v>
      </c>
      <c r="D47" s="8" t="s">
        <v>45</v>
      </c>
      <c r="E47" s="8" t="s">
        <v>38</v>
      </c>
      <c r="F47" s="8" t="s">
        <v>33</v>
      </c>
      <c r="G47" s="4">
        <f>SUM(G48)</f>
        <v>116.4</v>
      </c>
      <c r="H47" s="17">
        <f>SUM(H48)</f>
        <v>116.4</v>
      </c>
    </row>
    <row r="48" spans="1:8" ht="15.75" thickBot="1">
      <c r="A48" s="22" t="s">
        <v>26</v>
      </c>
      <c r="B48" s="30"/>
      <c r="C48" s="12" t="s">
        <v>34</v>
      </c>
      <c r="D48" s="8" t="s">
        <v>45</v>
      </c>
      <c r="E48" s="8" t="s">
        <v>38</v>
      </c>
      <c r="F48" s="8" t="s">
        <v>31</v>
      </c>
      <c r="G48" s="4">
        <v>116.4</v>
      </c>
      <c r="H48" s="17">
        <v>116.4</v>
      </c>
    </row>
    <row r="49" spans="1:8" ht="23.25" thickBot="1">
      <c r="A49" s="30" t="s">
        <v>86</v>
      </c>
      <c r="B49" s="30"/>
      <c r="C49" s="12" t="s">
        <v>34</v>
      </c>
      <c r="D49" s="8" t="s">
        <v>82</v>
      </c>
      <c r="E49" s="8" t="s">
        <v>44</v>
      </c>
      <c r="F49" s="8" t="s">
        <v>33</v>
      </c>
      <c r="G49" s="4">
        <f aca="true" t="shared" si="0" ref="G49:H51">SUM(G50)</f>
        <v>30</v>
      </c>
      <c r="H49" s="17">
        <f t="shared" si="0"/>
        <v>10</v>
      </c>
    </row>
    <row r="50" spans="1:8" ht="45.75" thickBot="1">
      <c r="A50" s="30" t="s">
        <v>85</v>
      </c>
      <c r="B50" s="30"/>
      <c r="C50" s="12" t="s">
        <v>34</v>
      </c>
      <c r="D50" s="8" t="s">
        <v>82</v>
      </c>
      <c r="E50" s="8" t="s">
        <v>84</v>
      </c>
      <c r="F50" s="8" t="s">
        <v>33</v>
      </c>
      <c r="G50" s="4">
        <f t="shared" si="0"/>
        <v>30</v>
      </c>
      <c r="H50" s="17">
        <f t="shared" si="0"/>
        <v>10</v>
      </c>
    </row>
    <row r="51" spans="1:8" ht="45.75" thickBot="1">
      <c r="A51" s="30" t="s">
        <v>87</v>
      </c>
      <c r="B51" s="30"/>
      <c r="C51" s="12" t="s">
        <v>34</v>
      </c>
      <c r="D51" s="8" t="s">
        <v>82</v>
      </c>
      <c r="E51" s="8" t="s">
        <v>83</v>
      </c>
      <c r="F51" s="8" t="s">
        <v>33</v>
      </c>
      <c r="G51" s="4">
        <f t="shared" si="0"/>
        <v>30</v>
      </c>
      <c r="H51" s="17">
        <f t="shared" si="0"/>
        <v>10</v>
      </c>
    </row>
    <row r="52" spans="1:8" ht="34.5" thickBot="1">
      <c r="A52" s="31" t="s">
        <v>91</v>
      </c>
      <c r="B52" s="19"/>
      <c r="C52" s="12" t="s">
        <v>34</v>
      </c>
      <c r="D52" s="8" t="s">
        <v>82</v>
      </c>
      <c r="E52" s="8" t="s">
        <v>83</v>
      </c>
      <c r="F52" s="8" t="s">
        <v>88</v>
      </c>
      <c r="G52" s="4">
        <v>30</v>
      </c>
      <c r="H52" s="17">
        <v>10</v>
      </c>
    </row>
    <row r="53" spans="1:8" ht="15.75" thickBot="1">
      <c r="A53" s="2" t="s">
        <v>15</v>
      </c>
      <c r="B53" s="2"/>
      <c r="C53" s="11" t="s">
        <v>35</v>
      </c>
      <c r="D53" s="6" t="s">
        <v>32</v>
      </c>
      <c r="E53" s="6" t="s">
        <v>44</v>
      </c>
      <c r="F53" s="6" t="s">
        <v>33</v>
      </c>
      <c r="G53" s="16">
        <f>SUM(G54)</f>
        <v>179.70000000000002</v>
      </c>
      <c r="H53" s="18">
        <f>SUM(H54)</f>
        <v>179.70000000000002</v>
      </c>
    </row>
    <row r="54" spans="1:8" ht="23.25" thickBot="1">
      <c r="A54" s="3" t="s">
        <v>16</v>
      </c>
      <c r="B54" s="3"/>
      <c r="C54" s="12" t="s">
        <v>35</v>
      </c>
      <c r="D54" s="8" t="s">
        <v>37</v>
      </c>
      <c r="E54" s="8" t="s">
        <v>44</v>
      </c>
      <c r="F54" s="8" t="s">
        <v>33</v>
      </c>
      <c r="G54" s="4">
        <f>SUM(G56)</f>
        <v>179.70000000000002</v>
      </c>
      <c r="H54" s="17">
        <f>SUM(H56)</f>
        <v>179.70000000000002</v>
      </c>
    </row>
    <row r="55" spans="1:8" ht="23.25" thickBot="1">
      <c r="A55" s="31" t="s">
        <v>95</v>
      </c>
      <c r="B55" s="31"/>
      <c r="C55" s="12" t="s">
        <v>35</v>
      </c>
      <c r="D55" s="8" t="s">
        <v>37</v>
      </c>
      <c r="E55" s="8" t="s">
        <v>92</v>
      </c>
      <c r="F55" s="8" t="s">
        <v>33</v>
      </c>
      <c r="G55" s="4">
        <f>SUM(G56)</f>
        <v>179.70000000000002</v>
      </c>
      <c r="H55" s="17">
        <f>SUM(H56)</f>
        <v>179.70000000000002</v>
      </c>
    </row>
    <row r="56" spans="1:8" ht="37.5" customHeight="1" thickBot="1">
      <c r="A56" s="33" t="s">
        <v>17</v>
      </c>
      <c r="B56" s="3"/>
      <c r="C56" s="12" t="s">
        <v>35</v>
      </c>
      <c r="D56" s="8" t="s">
        <v>37</v>
      </c>
      <c r="E56" s="8" t="s">
        <v>94</v>
      </c>
      <c r="F56" s="8" t="s">
        <v>33</v>
      </c>
      <c r="G56" s="4">
        <f>SUM(G57:G58)</f>
        <v>179.70000000000002</v>
      </c>
      <c r="H56" s="17">
        <f>SUM(H57:H58)</f>
        <v>179.70000000000002</v>
      </c>
    </row>
    <row r="57" spans="1:8" ht="83.25" customHeight="1" thickBot="1">
      <c r="A57" s="31" t="s">
        <v>93</v>
      </c>
      <c r="B57" s="31"/>
      <c r="C57" s="12" t="s">
        <v>35</v>
      </c>
      <c r="D57" s="8" t="s">
        <v>37</v>
      </c>
      <c r="E57" s="24" t="s">
        <v>94</v>
      </c>
      <c r="F57" s="8" t="s">
        <v>89</v>
      </c>
      <c r="G57" s="4">
        <v>162.8</v>
      </c>
      <c r="H57" s="17">
        <v>162.8</v>
      </c>
    </row>
    <row r="58" spans="1:8" ht="34.5" thickBot="1">
      <c r="A58" s="31" t="s">
        <v>91</v>
      </c>
      <c r="B58" s="3"/>
      <c r="C58" s="12" t="s">
        <v>35</v>
      </c>
      <c r="D58" s="8" t="s">
        <v>37</v>
      </c>
      <c r="E58" s="32" t="s">
        <v>94</v>
      </c>
      <c r="F58" s="8" t="s">
        <v>88</v>
      </c>
      <c r="G58" s="4">
        <v>16.9</v>
      </c>
      <c r="H58" s="17">
        <v>16.9</v>
      </c>
    </row>
    <row r="59" spans="1:8" ht="15.75" thickBot="1">
      <c r="A59" s="2" t="s">
        <v>73</v>
      </c>
      <c r="B59" s="2"/>
      <c r="C59" s="11" t="s">
        <v>45</v>
      </c>
      <c r="D59" s="6" t="s">
        <v>32</v>
      </c>
      <c r="E59" s="32" t="s">
        <v>94</v>
      </c>
      <c r="F59" s="6" t="s">
        <v>33</v>
      </c>
      <c r="G59" s="16">
        <f>SUM(G60)</f>
        <v>1655.3</v>
      </c>
      <c r="H59" s="18">
        <f>SUM(H60)</f>
        <v>1901.5</v>
      </c>
    </row>
    <row r="60" spans="1:8" ht="18" customHeight="1" thickBot="1">
      <c r="A60" s="19" t="s">
        <v>74</v>
      </c>
      <c r="B60" s="19"/>
      <c r="C60" s="12" t="s">
        <v>45</v>
      </c>
      <c r="D60" s="8" t="s">
        <v>47</v>
      </c>
      <c r="E60" s="8" t="s">
        <v>44</v>
      </c>
      <c r="F60" s="8" t="s">
        <v>33</v>
      </c>
      <c r="G60" s="4">
        <f>SUM(G63)</f>
        <v>1655.3</v>
      </c>
      <c r="H60" s="17">
        <f>SUM(H61)</f>
        <v>1901.5</v>
      </c>
    </row>
    <row r="61" spans="1:8" ht="18" customHeight="1" thickBot="1">
      <c r="A61" s="20" t="s">
        <v>78</v>
      </c>
      <c r="B61" s="19"/>
      <c r="C61" s="12" t="s">
        <v>45</v>
      </c>
      <c r="D61" s="8" t="s">
        <v>47</v>
      </c>
      <c r="E61" s="8" t="s">
        <v>79</v>
      </c>
      <c r="F61" s="8" t="s">
        <v>33</v>
      </c>
      <c r="G61" s="4">
        <f>SUM(G63)</f>
        <v>1655.3</v>
      </c>
      <c r="H61" s="17">
        <f>SUM(H63)</f>
        <v>1901.5</v>
      </c>
    </row>
    <row r="62" spans="1:8" ht="36" customHeight="1" thickBot="1">
      <c r="A62" s="29" t="s">
        <v>81</v>
      </c>
      <c r="B62" s="28"/>
      <c r="C62" s="12" t="s">
        <v>45</v>
      </c>
      <c r="D62" s="8" t="s">
        <v>47</v>
      </c>
      <c r="E62" s="8" t="s">
        <v>80</v>
      </c>
      <c r="F62" s="8" t="s">
        <v>33</v>
      </c>
      <c r="G62" s="4">
        <v>1655.3</v>
      </c>
      <c r="H62" s="17">
        <v>1655.3</v>
      </c>
    </row>
    <row r="63" spans="1:8" ht="34.5" thickBot="1">
      <c r="A63" s="31" t="s">
        <v>91</v>
      </c>
      <c r="B63" s="3"/>
      <c r="C63" s="12" t="s">
        <v>45</v>
      </c>
      <c r="D63" s="8" t="s">
        <v>47</v>
      </c>
      <c r="E63" s="8" t="s">
        <v>80</v>
      </c>
      <c r="F63" s="8" t="s">
        <v>88</v>
      </c>
      <c r="G63" s="4">
        <v>1655.3</v>
      </c>
      <c r="H63" s="17">
        <v>1901.5</v>
      </c>
    </row>
    <row r="64" spans="1:8" ht="21.75" thickBot="1">
      <c r="A64" s="5" t="s">
        <v>18</v>
      </c>
      <c r="B64" s="2"/>
      <c r="C64" s="11" t="s">
        <v>48</v>
      </c>
      <c r="D64" s="6" t="s">
        <v>32</v>
      </c>
      <c r="E64" s="6" t="s">
        <v>44</v>
      </c>
      <c r="F64" s="6" t="s">
        <v>33</v>
      </c>
      <c r="G64" s="16">
        <f aca="true" t="shared" si="1" ref="G64:H67">SUM(G65)</f>
        <v>939.9</v>
      </c>
      <c r="H64" s="18">
        <f t="shared" si="1"/>
        <v>982.4</v>
      </c>
    </row>
    <row r="65" spans="1:8" ht="15.75" thickBot="1">
      <c r="A65" s="20" t="s">
        <v>19</v>
      </c>
      <c r="B65" s="3"/>
      <c r="C65" s="12" t="s">
        <v>48</v>
      </c>
      <c r="D65" s="8" t="s">
        <v>37</v>
      </c>
      <c r="E65" s="8" t="s">
        <v>44</v>
      </c>
      <c r="F65" s="8" t="s">
        <v>33</v>
      </c>
      <c r="G65" s="4">
        <f t="shared" si="1"/>
        <v>939.9</v>
      </c>
      <c r="H65" s="17">
        <f t="shared" si="1"/>
        <v>982.4</v>
      </c>
    </row>
    <row r="66" spans="1:8" ht="15.75" thickBot="1">
      <c r="A66" s="20" t="s">
        <v>19</v>
      </c>
      <c r="B66" s="3"/>
      <c r="C66" s="12" t="s">
        <v>48</v>
      </c>
      <c r="D66" s="8" t="s">
        <v>37</v>
      </c>
      <c r="E66" s="8" t="s">
        <v>49</v>
      </c>
      <c r="F66" s="8" t="s">
        <v>33</v>
      </c>
      <c r="G66" s="4">
        <f t="shared" si="1"/>
        <v>939.9</v>
      </c>
      <c r="H66" s="17">
        <f t="shared" si="1"/>
        <v>982.4</v>
      </c>
    </row>
    <row r="67" spans="1:8" ht="15.75" thickBot="1">
      <c r="A67" s="20" t="s">
        <v>20</v>
      </c>
      <c r="B67" s="3"/>
      <c r="C67" s="12" t="s">
        <v>48</v>
      </c>
      <c r="D67" s="8" t="s">
        <v>37</v>
      </c>
      <c r="E67" s="8" t="s">
        <v>50</v>
      </c>
      <c r="F67" s="8" t="s">
        <v>33</v>
      </c>
      <c r="G67" s="4">
        <f t="shared" si="1"/>
        <v>939.9</v>
      </c>
      <c r="H67" s="17">
        <f t="shared" si="1"/>
        <v>982.4</v>
      </c>
    </row>
    <row r="68" spans="1:8" ht="34.5" thickBot="1">
      <c r="A68" s="31" t="s">
        <v>91</v>
      </c>
      <c r="B68" s="3"/>
      <c r="C68" s="12" t="s">
        <v>48</v>
      </c>
      <c r="D68" s="8" t="s">
        <v>37</v>
      </c>
      <c r="E68" s="8" t="s">
        <v>50</v>
      </c>
      <c r="F68" s="8" t="s">
        <v>88</v>
      </c>
      <c r="G68" s="4">
        <v>939.9</v>
      </c>
      <c r="H68" s="17">
        <v>982.4</v>
      </c>
    </row>
    <row r="69" spans="1:8" ht="21.75" thickBot="1">
      <c r="A69" s="2" t="s">
        <v>21</v>
      </c>
      <c r="B69" s="2"/>
      <c r="C69" s="11" t="s">
        <v>51</v>
      </c>
      <c r="D69" s="6" t="s">
        <v>32</v>
      </c>
      <c r="E69" s="6" t="s">
        <v>44</v>
      </c>
      <c r="F69" s="6" t="s">
        <v>33</v>
      </c>
      <c r="G69" s="16">
        <f>SUM(G70)</f>
        <v>3436.3</v>
      </c>
      <c r="H69" s="18">
        <f>SUM(H70)</f>
        <v>3724.8999999999996</v>
      </c>
    </row>
    <row r="70" spans="1:8" ht="15.75" thickBot="1">
      <c r="A70" s="3" t="s">
        <v>22</v>
      </c>
      <c r="B70" s="3"/>
      <c r="C70" s="12" t="s">
        <v>51</v>
      </c>
      <c r="D70" s="8" t="s">
        <v>34</v>
      </c>
      <c r="E70" s="8" t="s">
        <v>44</v>
      </c>
      <c r="F70" s="8" t="s">
        <v>33</v>
      </c>
      <c r="G70" s="4">
        <f>SUM(G71)</f>
        <v>3436.3</v>
      </c>
      <c r="H70" s="17">
        <f>SUM(H71)</f>
        <v>3724.8999999999996</v>
      </c>
    </row>
    <row r="71" spans="1:8" ht="34.5" thickBot="1">
      <c r="A71" s="3" t="s">
        <v>23</v>
      </c>
      <c r="B71" s="3"/>
      <c r="C71" s="12" t="s">
        <v>51</v>
      </c>
      <c r="D71" s="8" t="s">
        <v>34</v>
      </c>
      <c r="E71" s="8" t="s">
        <v>52</v>
      </c>
      <c r="F71" s="8" t="s">
        <v>33</v>
      </c>
      <c r="G71" s="4">
        <f>SUM(G72+G75)</f>
        <v>3436.3</v>
      </c>
      <c r="H71" s="17">
        <f>SUM(H72+H75)</f>
        <v>3724.8999999999996</v>
      </c>
    </row>
    <row r="72" spans="1:8" ht="23.25" thickBot="1">
      <c r="A72" s="3" t="s">
        <v>24</v>
      </c>
      <c r="B72" s="3"/>
      <c r="C72" s="12" t="s">
        <v>51</v>
      </c>
      <c r="D72" s="8" t="s">
        <v>34</v>
      </c>
      <c r="E72" s="8" t="s">
        <v>53</v>
      </c>
      <c r="F72" s="8" t="s">
        <v>33</v>
      </c>
      <c r="G72" s="4">
        <f>SUM(G73:G74)</f>
        <v>3427.8</v>
      </c>
      <c r="H72" s="17">
        <f>SUM(H73:H74)</f>
        <v>3716.3999999999996</v>
      </c>
    </row>
    <row r="73" spans="1:8" ht="79.5" thickBot="1">
      <c r="A73" s="31" t="s">
        <v>93</v>
      </c>
      <c r="B73" s="31"/>
      <c r="C73" s="12" t="s">
        <v>51</v>
      </c>
      <c r="D73" s="8" t="s">
        <v>34</v>
      </c>
      <c r="E73" s="8" t="s">
        <v>53</v>
      </c>
      <c r="F73" s="8" t="s">
        <v>89</v>
      </c>
      <c r="G73" s="4">
        <v>2924.5</v>
      </c>
      <c r="H73" s="17">
        <v>3187.2</v>
      </c>
    </row>
    <row r="74" spans="1:8" ht="34.5" thickBot="1">
      <c r="A74" s="31" t="s">
        <v>91</v>
      </c>
      <c r="B74" s="3"/>
      <c r="C74" s="12" t="s">
        <v>51</v>
      </c>
      <c r="D74" s="8" t="s">
        <v>34</v>
      </c>
      <c r="E74" s="8" t="s">
        <v>53</v>
      </c>
      <c r="F74" s="8" t="s">
        <v>88</v>
      </c>
      <c r="G74" s="4">
        <v>503.3</v>
      </c>
      <c r="H74" s="17">
        <v>529.2</v>
      </c>
    </row>
    <row r="75" spans="1:8" ht="34.5" thickBot="1">
      <c r="A75" s="3" t="s">
        <v>28</v>
      </c>
      <c r="B75" s="3"/>
      <c r="C75" s="12" t="s">
        <v>51</v>
      </c>
      <c r="D75" s="8" t="s">
        <v>34</v>
      </c>
      <c r="E75" s="8" t="s">
        <v>54</v>
      </c>
      <c r="F75" s="8" t="s">
        <v>33</v>
      </c>
      <c r="G75" s="4">
        <f>SUM(G76)</f>
        <v>8.5</v>
      </c>
      <c r="H75" s="17">
        <f>SUM(H76)</f>
        <v>8.5</v>
      </c>
    </row>
    <row r="76" spans="1:8" ht="15.75" thickBot="1">
      <c r="A76" s="22" t="s">
        <v>96</v>
      </c>
      <c r="B76" s="3"/>
      <c r="C76" s="12" t="s">
        <v>51</v>
      </c>
      <c r="D76" s="8" t="s">
        <v>34</v>
      </c>
      <c r="E76" s="8" t="s">
        <v>54</v>
      </c>
      <c r="F76" s="8" t="s">
        <v>90</v>
      </c>
      <c r="G76" s="4">
        <v>8.5</v>
      </c>
      <c r="H76" s="17">
        <v>8.5</v>
      </c>
    </row>
    <row r="77" spans="1:8" ht="15.75" thickBot="1">
      <c r="A77" s="2" t="s">
        <v>25</v>
      </c>
      <c r="B77" s="2"/>
      <c r="C77" s="11" t="s">
        <v>55</v>
      </c>
      <c r="D77" s="6" t="s">
        <v>32</v>
      </c>
      <c r="E77" s="6" t="s">
        <v>44</v>
      </c>
      <c r="F77" s="6" t="s">
        <v>33</v>
      </c>
      <c r="G77" s="16">
        <f>SUM(G78)</f>
        <v>480.1</v>
      </c>
      <c r="H77" s="18">
        <f>SUM(H78)</f>
        <v>480.1</v>
      </c>
    </row>
    <row r="78" spans="1:8" ht="15.75" thickBot="1">
      <c r="A78" s="3" t="s">
        <v>29</v>
      </c>
      <c r="B78" s="3"/>
      <c r="C78" s="12" t="s">
        <v>55</v>
      </c>
      <c r="D78" s="8" t="s">
        <v>34</v>
      </c>
      <c r="E78" s="8" t="s">
        <v>44</v>
      </c>
      <c r="F78" s="8" t="s">
        <v>33</v>
      </c>
      <c r="G78" s="4">
        <f>SUM(G79)</f>
        <v>480.1</v>
      </c>
      <c r="H78" s="17">
        <f>SUM(H79)</f>
        <v>480.1</v>
      </c>
    </row>
    <row r="79" spans="1:8" ht="15.75" thickBot="1">
      <c r="A79" s="3" t="s">
        <v>30</v>
      </c>
      <c r="B79" s="3"/>
      <c r="C79" s="12" t="s">
        <v>55</v>
      </c>
      <c r="D79" s="8" t="s">
        <v>34</v>
      </c>
      <c r="E79" s="8" t="s">
        <v>56</v>
      </c>
      <c r="F79" s="8" t="s">
        <v>33</v>
      </c>
      <c r="G79" s="4">
        <f>SUM(G80+G82)</f>
        <v>480.1</v>
      </c>
      <c r="H79" s="17">
        <f>SUM(H80+H82)</f>
        <v>480.1</v>
      </c>
    </row>
    <row r="80" spans="1:8" ht="34.5" thickBot="1">
      <c r="A80" s="3" t="s">
        <v>28</v>
      </c>
      <c r="B80" s="3"/>
      <c r="C80" s="12" t="s">
        <v>55</v>
      </c>
      <c r="D80" s="8" t="s">
        <v>34</v>
      </c>
      <c r="E80" s="8" t="s">
        <v>65</v>
      </c>
      <c r="F80" s="8" t="s">
        <v>33</v>
      </c>
      <c r="G80" s="4">
        <f>SUM(G81)</f>
        <v>2</v>
      </c>
      <c r="H80" s="17">
        <f>SUM(H81)</f>
        <v>2</v>
      </c>
    </row>
    <row r="81" spans="1:8" ht="15.75" thickBot="1">
      <c r="A81" s="22" t="s">
        <v>96</v>
      </c>
      <c r="B81" s="3"/>
      <c r="C81" s="12" t="s">
        <v>55</v>
      </c>
      <c r="D81" s="8" t="s">
        <v>34</v>
      </c>
      <c r="E81" s="8" t="s">
        <v>65</v>
      </c>
      <c r="F81" s="8" t="s">
        <v>90</v>
      </c>
      <c r="G81" s="4">
        <v>2</v>
      </c>
      <c r="H81" s="17">
        <v>2</v>
      </c>
    </row>
    <row r="82" spans="1:8" ht="23.25" thickBot="1">
      <c r="A82" s="3" t="s">
        <v>24</v>
      </c>
      <c r="B82" s="3"/>
      <c r="C82" s="12" t="s">
        <v>55</v>
      </c>
      <c r="D82" s="8" t="s">
        <v>34</v>
      </c>
      <c r="E82" s="8" t="s">
        <v>57</v>
      </c>
      <c r="F82" s="8" t="s">
        <v>33</v>
      </c>
      <c r="G82" s="4">
        <f>SUM(G83:G84)</f>
        <v>478.1</v>
      </c>
      <c r="H82" s="17">
        <f>SUM(H83:H84)</f>
        <v>478.1</v>
      </c>
    </row>
    <row r="83" spans="1:8" ht="79.5" thickBot="1">
      <c r="A83" s="31" t="s">
        <v>93</v>
      </c>
      <c r="B83" s="31"/>
      <c r="C83" s="12" t="s">
        <v>55</v>
      </c>
      <c r="D83" s="8" t="s">
        <v>34</v>
      </c>
      <c r="E83" s="8" t="s">
        <v>57</v>
      </c>
      <c r="F83" s="8" t="s">
        <v>89</v>
      </c>
      <c r="G83" s="4">
        <v>364.5</v>
      </c>
      <c r="H83" s="17">
        <v>364.5</v>
      </c>
    </row>
    <row r="84" spans="1:8" ht="34.5" thickBot="1">
      <c r="A84" s="31" t="s">
        <v>91</v>
      </c>
      <c r="B84" s="20"/>
      <c r="C84" s="7" t="s">
        <v>55</v>
      </c>
      <c r="D84" s="7" t="s">
        <v>34</v>
      </c>
      <c r="E84" s="7" t="s">
        <v>57</v>
      </c>
      <c r="F84" s="7" t="s">
        <v>88</v>
      </c>
      <c r="G84" s="4">
        <v>113.6</v>
      </c>
      <c r="H84" s="17">
        <v>113.6</v>
      </c>
    </row>
    <row r="85" spans="1:8" ht="15.75" thickBot="1">
      <c r="A85" s="21" t="s">
        <v>6</v>
      </c>
      <c r="B85" s="18">
        <v>575</v>
      </c>
      <c r="C85" s="23" t="s">
        <v>34</v>
      </c>
      <c r="D85" s="23" t="s">
        <v>32</v>
      </c>
      <c r="E85" s="23" t="s">
        <v>44</v>
      </c>
      <c r="F85" s="23" t="s">
        <v>33</v>
      </c>
      <c r="G85" s="26">
        <f>SUM(G86)</f>
        <v>190</v>
      </c>
      <c r="H85" s="26">
        <v>0</v>
      </c>
    </row>
    <row r="86" spans="1:8" ht="24" thickBot="1">
      <c r="A86" s="25" t="s">
        <v>71</v>
      </c>
      <c r="B86" s="17"/>
      <c r="C86" s="24" t="s">
        <v>34</v>
      </c>
      <c r="D86" s="24" t="s">
        <v>69</v>
      </c>
      <c r="E86" s="24" t="s">
        <v>44</v>
      </c>
      <c r="F86" s="24" t="s">
        <v>33</v>
      </c>
      <c r="G86" s="27">
        <f>SUM(G87)</f>
        <v>190</v>
      </c>
      <c r="H86" s="27">
        <v>0</v>
      </c>
    </row>
    <row r="87" spans="1:8" ht="15.75" thickBot="1">
      <c r="A87" s="25" t="s">
        <v>72</v>
      </c>
      <c r="B87" s="22"/>
      <c r="C87" s="24" t="s">
        <v>34</v>
      </c>
      <c r="D87" s="24" t="s">
        <v>69</v>
      </c>
      <c r="E87" s="24" t="s">
        <v>70</v>
      </c>
      <c r="F87" s="24" t="s">
        <v>33</v>
      </c>
      <c r="G87" s="27">
        <v>190</v>
      </c>
      <c r="H87" s="27">
        <v>0</v>
      </c>
    </row>
    <row r="88" spans="1:8" ht="22.5" customHeight="1" thickBot="1">
      <c r="A88" s="31" t="s">
        <v>91</v>
      </c>
      <c r="B88" s="22"/>
      <c r="C88" s="24" t="s">
        <v>34</v>
      </c>
      <c r="D88" s="24" t="s">
        <v>69</v>
      </c>
      <c r="E88" s="24" t="s">
        <v>70</v>
      </c>
      <c r="F88" s="24" t="s">
        <v>88</v>
      </c>
      <c r="G88" s="27">
        <v>190</v>
      </c>
      <c r="H88" s="27">
        <v>0</v>
      </c>
    </row>
  </sheetData>
  <sheetProtection/>
  <mergeCells count="18">
    <mergeCell ref="A11:G11"/>
    <mergeCell ref="A12:G12"/>
    <mergeCell ref="B13:F15"/>
    <mergeCell ref="G13:G20"/>
    <mergeCell ref="B16:B20"/>
    <mergeCell ref="C16:C20"/>
    <mergeCell ref="D16:D20"/>
    <mergeCell ref="E16:E20"/>
    <mergeCell ref="A10:H10"/>
    <mergeCell ref="F16:F20"/>
    <mergeCell ref="A3:H3"/>
    <mergeCell ref="A4:H4"/>
    <mergeCell ref="A5:H5"/>
    <mergeCell ref="A6:H6"/>
    <mergeCell ref="A7:H7"/>
    <mergeCell ref="A8:H8"/>
    <mergeCell ref="H13:H20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BUHG</cp:lastModifiedBy>
  <cp:lastPrinted>2013-11-20T04:24:47Z</cp:lastPrinted>
  <dcterms:created xsi:type="dcterms:W3CDTF">2011-02-01T04:32:54Z</dcterms:created>
  <dcterms:modified xsi:type="dcterms:W3CDTF">2013-12-13T09:46:21Z</dcterms:modified>
  <cp:category/>
  <cp:version/>
  <cp:contentType/>
  <cp:contentStatus/>
</cp:coreProperties>
</file>